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20" windowHeight="12855" activeTab="0"/>
  </bookViews>
  <sheets>
    <sheet name="Order" sheetId="1" r:id="rId1"/>
    <sheet name="Lookups" sheetId="2" state="hidden" r:id="rId2"/>
  </sheets>
  <definedNames>
    <definedName name="CardCost">'Lookups'!$A$2</definedName>
    <definedName name="DD_payment">'Lookups'!$B$2:$B$3</definedName>
    <definedName name="LookupPostage">'Lookups'!$A$5:$G$10</definedName>
    <definedName name="LookupProv">'Lookups'!$E$2:$E$14</definedName>
    <definedName name="Max1">'Lookups'!$B$6</definedName>
    <definedName name="Max2">'Lookups'!$B$7</definedName>
    <definedName name="Max3">'Lookups'!$B$8</definedName>
    <definedName name="Max4">'Lookups'!$B$9</definedName>
    <definedName name="Max5">'Lookups'!$B$10</definedName>
    <definedName name="Min1">'Lookups'!$A$6</definedName>
    <definedName name="Min2">'Lookups'!$A$7</definedName>
    <definedName name="Min3">'Lookups'!$A$8</definedName>
    <definedName name="Min4">'Lookups'!$A$9</definedName>
    <definedName name="Min5">'Lookups'!$A$10</definedName>
    <definedName name="NumCards">'Lookups'!$C$2</definedName>
    <definedName name="Postage1">'Lookups'!$C$6</definedName>
    <definedName name="Postage2">'Lookups'!$C$7</definedName>
    <definedName name="Postage3">'Lookups'!$C$8</definedName>
    <definedName name="Postage4">'Lookups'!$C$9</definedName>
    <definedName name="Postage5">'Lookups'!$C$10</definedName>
    <definedName name="_xlnm.Print_Area" localSheetId="0">'Order'!$A$1:$F$38</definedName>
  </definedNames>
  <calcPr fullCalcOnLoad="1"/>
</workbook>
</file>

<file path=xl/sharedStrings.xml><?xml version="1.0" encoding="utf-8"?>
<sst xmlns="http://schemas.openxmlformats.org/spreadsheetml/2006/main" count="60" uniqueCount="58">
  <si>
    <t>Job title</t>
  </si>
  <si>
    <t>Your name</t>
  </si>
  <si>
    <t>Name of Facility</t>
  </si>
  <si>
    <t>Address</t>
  </si>
  <si>
    <t>City</t>
  </si>
  <si>
    <t>Province</t>
  </si>
  <si>
    <t>Post code</t>
  </si>
  <si>
    <t>Telephone</t>
  </si>
  <si>
    <t>Email</t>
  </si>
  <si>
    <t>Method of payment</t>
  </si>
  <si>
    <t>Payment</t>
  </si>
  <si>
    <t>Credit card</t>
  </si>
  <si>
    <t>Cheque</t>
  </si>
  <si>
    <t>Name on credit card</t>
  </si>
  <si>
    <t>Credit card number</t>
  </si>
  <si>
    <t>Expiry Date</t>
  </si>
  <si>
    <r>
      <t>CVC</t>
    </r>
    <r>
      <rPr>
        <sz val="11"/>
        <color theme="1"/>
        <rFont val="Calibri"/>
        <family val="2"/>
      </rPr>
      <t xml:space="preserve"> (3-digit number on back)</t>
    </r>
  </si>
  <si>
    <t>Total Cost including postage</t>
  </si>
  <si>
    <t>Postage cost</t>
  </si>
  <si>
    <t>Provincial Infection Control Network of BC</t>
  </si>
  <si>
    <t>1001 West Broadway, Suite 504</t>
  </si>
  <si>
    <t>Vancouver, BC  V6H 4B1</t>
  </si>
  <si>
    <t>Please make cheques payable to:</t>
  </si>
  <si>
    <t xml:space="preserve"> (select from drop-down)</t>
  </si>
  <si>
    <t>BC</t>
  </si>
  <si>
    <t>Postage</t>
  </si>
  <si>
    <t>Infection Control Lanyard Cards - Order Form</t>
  </si>
  <si>
    <t>Number of cards</t>
  </si>
  <si>
    <t>Card A: Routine Practices + Risk Assessment</t>
  </si>
  <si>
    <t>Card B: Routine Practices + Additional Precautions</t>
  </si>
  <si>
    <t>Subtotal</t>
  </si>
  <si>
    <t>Cost</t>
  </si>
  <si>
    <t>Card Cost</t>
  </si>
  <si>
    <t>Shipping is by Canada Post.</t>
  </si>
  <si>
    <t>Card A</t>
  </si>
  <si>
    <t>Card B</t>
  </si>
  <si>
    <t>A confirmation email will be sent once payment is received. The cards will take 2-3 weeks to arrive.</t>
  </si>
  <si>
    <t>NumCards</t>
  </si>
  <si>
    <t>Max</t>
  </si>
  <si>
    <t>Min</t>
  </si>
  <si>
    <t>If you have any questions, you can call Helen Evans, Communications Coordinator,
 at 604-875-4844 x 22984.</t>
  </si>
  <si>
    <t>Provinces</t>
  </si>
  <si>
    <t>AB</t>
  </si>
  <si>
    <t>SK</t>
  </si>
  <si>
    <t>MB</t>
  </si>
  <si>
    <t>ON</t>
  </si>
  <si>
    <t>QC</t>
  </si>
  <si>
    <t>NB</t>
  </si>
  <si>
    <t>NS</t>
  </si>
  <si>
    <t>PE</t>
  </si>
  <si>
    <t>NL</t>
  </si>
  <si>
    <t>YT</t>
  </si>
  <si>
    <t>NT</t>
  </si>
  <si>
    <t>NU</t>
  </si>
  <si>
    <r>
      <t xml:space="preserve">Save this file to your computer, fill in </t>
    </r>
    <r>
      <rPr>
        <b/>
        <sz val="11"/>
        <color indexed="8"/>
        <rFont val="Calibri"/>
        <family val="2"/>
      </rPr>
      <t xml:space="preserve">all </t>
    </r>
    <r>
      <rPr>
        <sz val="11"/>
        <color theme="1"/>
        <rFont val="Calibri"/>
        <family val="2"/>
      </rPr>
      <t xml:space="preserve">fields, save again, and then email the file </t>
    </r>
  </si>
  <si>
    <t xml:space="preserve">(as an attachment) to PICNet@phsa.ca. </t>
  </si>
  <si>
    <t>If you are outside Canada, please contact us to find out shipping costs.</t>
  </si>
  <si>
    <r>
      <t xml:space="preserve">The cards cost </t>
    </r>
    <r>
      <rPr>
        <b/>
        <sz val="11"/>
        <color indexed="8"/>
        <rFont val="Calibri"/>
        <family val="2"/>
      </rPr>
      <t>80 cents</t>
    </r>
    <r>
      <rPr>
        <sz val="11"/>
        <color indexed="8"/>
        <rFont val="Calibri"/>
        <family val="2"/>
      </rPr>
      <t xml:space="preserve"> (Canadian) </t>
    </r>
    <r>
      <rPr>
        <sz val="11"/>
        <color theme="1"/>
        <rFont val="Calibri"/>
        <family val="2"/>
      </rPr>
      <t>each, plus postage.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</si>
</sst>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33" borderId="11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35" fillId="12" borderId="12" xfId="0" applyFont="1" applyFill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44" fontId="0" fillId="0" borderId="0" xfId="44" applyFont="1" applyBorder="1" applyAlignment="1">
      <alignment/>
    </xf>
    <xf numFmtId="0" fontId="35" fillId="8" borderId="12" xfId="0" applyFont="1" applyFill="1" applyBorder="1" applyAlignment="1">
      <alignment/>
    </xf>
    <xf numFmtId="0" fontId="35" fillId="8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44" fontId="0" fillId="0" borderId="12" xfId="44" applyFont="1" applyBorder="1" applyAlignment="1">
      <alignment/>
    </xf>
    <xf numFmtId="49" fontId="0" fillId="33" borderId="12" xfId="0" applyNumberForma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6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7" fillId="6" borderId="0" xfId="0" applyFont="1" applyFill="1" applyAlignment="1" applyProtection="1">
      <alignment horizontal="centerContinuous" vertical="center"/>
      <protection/>
    </xf>
    <xf numFmtId="0" fontId="0" fillId="6" borderId="0" xfId="0" applyFill="1" applyAlignment="1" applyProtection="1">
      <alignment horizontal="centerContinuous"/>
      <protection/>
    </xf>
    <xf numFmtId="0" fontId="0" fillId="6" borderId="0" xfId="0" applyFill="1" applyAlignment="1" applyProtection="1">
      <alignment horizontal="left"/>
      <protection/>
    </xf>
    <xf numFmtId="0" fontId="35" fillId="6" borderId="0" xfId="0" applyFont="1" applyFill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35" fillId="6" borderId="12" xfId="0" applyFont="1" applyFill="1" applyBorder="1" applyAlignment="1" applyProtection="1">
      <alignment horizontal="center"/>
      <protection/>
    </xf>
    <xf numFmtId="0" fontId="0" fillId="6" borderId="0" xfId="0" applyFill="1" applyAlignment="1" applyProtection="1">
      <alignment wrapText="1"/>
      <protection/>
    </xf>
    <xf numFmtId="0" fontId="35" fillId="34" borderId="0" xfId="0" applyFont="1" applyFill="1" applyAlignment="1" applyProtection="1">
      <alignment horizontal="center" wrapText="1"/>
      <protection/>
    </xf>
    <xf numFmtId="0" fontId="35" fillId="6" borderId="0" xfId="0" applyFont="1" applyFill="1" applyAlignment="1" applyProtection="1">
      <alignment horizontal="center" wrapText="1"/>
      <protection/>
    </xf>
    <xf numFmtId="0" fontId="35" fillId="35" borderId="0" xfId="0" applyFont="1" applyFill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0" fillId="36" borderId="0" xfId="0" applyFill="1" applyAlignment="1" applyProtection="1">
      <alignment/>
      <protection/>
    </xf>
    <xf numFmtId="44" fontId="0" fillId="33" borderId="12" xfId="44" applyFont="1" applyFill="1" applyBorder="1" applyAlignment="1" applyProtection="1">
      <alignment/>
      <protection/>
    </xf>
    <xf numFmtId="44" fontId="35" fillId="33" borderId="12" xfId="44" applyFont="1" applyFill="1" applyBorder="1" applyAlignment="1" applyProtection="1">
      <alignment/>
      <protection/>
    </xf>
    <xf numFmtId="0" fontId="35" fillId="6" borderId="0" xfId="0" applyFont="1" applyFill="1" applyAlignment="1" applyProtection="1">
      <alignment wrapText="1"/>
      <protection/>
    </xf>
    <xf numFmtId="44" fontId="0" fillId="0" borderId="13" xfId="44" applyFont="1" applyFill="1" applyBorder="1" applyAlignment="1" applyProtection="1">
      <alignment horizontal="right"/>
      <protection/>
    </xf>
    <xf numFmtId="0" fontId="35" fillId="6" borderId="0" xfId="0" applyFont="1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35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38" fillId="34" borderId="0" xfId="0" applyFont="1" applyFill="1" applyAlignment="1" applyProtection="1">
      <alignment horizontal="center" vertical="top"/>
      <protection/>
    </xf>
    <xf numFmtId="0" fontId="38" fillId="36" borderId="0" xfId="0" applyFont="1" applyFill="1" applyAlignment="1" applyProtection="1">
      <alignment horizontal="center" vertical="top"/>
      <protection/>
    </xf>
    <xf numFmtId="0" fontId="39" fillId="6" borderId="16" xfId="0" applyFont="1" applyFill="1" applyBorder="1" applyAlignment="1" applyProtection="1">
      <alignment horizontal="left" vertical="top" wrapText="1"/>
      <protection/>
    </xf>
    <xf numFmtId="0" fontId="39" fillId="6" borderId="0" xfId="0" applyFont="1" applyFill="1" applyAlignment="1" applyProtection="1">
      <alignment horizontal="left" vertical="top" wrapText="1"/>
      <protection/>
    </xf>
    <xf numFmtId="0" fontId="39" fillId="6" borderId="0" xfId="0" applyFont="1" applyFill="1" applyAlignment="1" applyProtection="1">
      <alignment horizontal="center" vertical="center" wrapText="1"/>
      <protection/>
    </xf>
    <xf numFmtId="0" fontId="39" fillId="6" borderId="0" xfId="0" applyFont="1" applyFill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152400</xdr:rowOff>
    </xdr:from>
    <xdr:to>
      <xdr:col>2</xdr:col>
      <xdr:colOff>552450</xdr:colOff>
      <xdr:row>0</xdr:row>
      <xdr:rowOff>895350</xdr:rowOff>
    </xdr:to>
    <xdr:pic>
      <xdr:nvPicPr>
        <xdr:cNvPr id="1" name="Picture 2" descr="PICNet-Wordmark-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2400"/>
          <a:ext cx="2381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0</xdr:row>
      <xdr:rowOff>238125</xdr:rowOff>
    </xdr:from>
    <xdr:to>
      <xdr:col>13</xdr:col>
      <xdr:colOff>219075</xdr:colOff>
      <xdr:row>13</xdr:row>
      <xdr:rowOff>95250</xdr:rowOff>
    </xdr:to>
    <xdr:pic>
      <xdr:nvPicPr>
        <xdr:cNvPr id="2" name="Picture 4" descr="PICNet Cards Nov8 Card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38125"/>
          <a:ext cx="441960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15</xdr:row>
      <xdr:rowOff>38100</xdr:rowOff>
    </xdr:from>
    <xdr:to>
      <xdr:col>12</xdr:col>
      <xdr:colOff>400050</xdr:colOff>
      <xdr:row>37</xdr:row>
      <xdr:rowOff>47625</xdr:rowOff>
    </xdr:to>
    <xdr:pic>
      <xdr:nvPicPr>
        <xdr:cNvPr id="3" name="Picture 5" descr="PICNet-PPE-Card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3924300"/>
          <a:ext cx="3971925" cy="508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110" zoomScaleNormal="110" zoomScalePageLayoutView="0" workbookViewId="0" topLeftCell="A1">
      <selection activeCell="C8" sqref="C8"/>
    </sheetView>
  </sheetViews>
  <sheetFormatPr defaultColWidth="9.140625" defaultRowHeight="15"/>
  <cols>
    <col min="1" max="1" width="4.00390625" style="17" customWidth="1"/>
    <col min="2" max="2" width="27.00390625" style="17" customWidth="1"/>
    <col min="3" max="3" width="21.57421875" style="17" customWidth="1"/>
    <col min="4" max="4" width="13.140625" style="17" customWidth="1"/>
    <col min="5" max="5" width="21.28125" style="17" customWidth="1"/>
    <col min="6" max="6" width="3.140625" style="17" customWidth="1"/>
    <col min="7" max="16384" width="9.140625" style="17" customWidth="1"/>
  </cols>
  <sheetData>
    <row r="1" spans="1:16" ht="76.5" customHeight="1">
      <c r="A1" s="15"/>
      <c r="B1" s="15"/>
      <c r="C1" s="15"/>
      <c r="D1" s="15"/>
      <c r="E1" s="15"/>
      <c r="F1" s="15"/>
      <c r="G1" s="39" t="s">
        <v>34</v>
      </c>
      <c r="H1" s="16"/>
      <c r="I1" s="16"/>
      <c r="J1" s="16"/>
      <c r="K1" s="16"/>
      <c r="L1" s="16"/>
      <c r="M1" s="16"/>
      <c r="N1" s="16"/>
      <c r="O1" s="16"/>
      <c r="P1" s="16"/>
    </row>
    <row r="2" spans="1:16" ht="28.5" customHeight="1">
      <c r="A2" s="15"/>
      <c r="B2" s="18" t="s">
        <v>26</v>
      </c>
      <c r="C2" s="19"/>
      <c r="D2" s="19"/>
      <c r="E2" s="19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">
      <c r="A3" s="15"/>
      <c r="B3" s="20" t="s">
        <v>54</v>
      </c>
      <c r="C3" s="19"/>
      <c r="D3" s="19"/>
      <c r="E3" s="15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">
      <c r="A4" s="15"/>
      <c r="B4" s="20" t="s">
        <v>55</v>
      </c>
      <c r="C4" s="19"/>
      <c r="D4" s="19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">
      <c r="A5" s="15"/>
      <c r="B5" s="20" t="s">
        <v>57</v>
      </c>
      <c r="C5" s="19"/>
      <c r="D5" s="19"/>
      <c r="E5" s="15"/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5">
      <c r="A6" s="15"/>
      <c r="B6" s="44" t="s">
        <v>56</v>
      </c>
      <c r="C6" s="19"/>
      <c r="D6" s="19"/>
      <c r="E6" s="15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5">
      <c r="A7" s="15"/>
      <c r="B7" s="15"/>
      <c r="C7" s="15"/>
      <c r="D7" s="15"/>
      <c r="E7" s="15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5.75" customHeight="1">
      <c r="A8" s="15"/>
      <c r="B8" s="21" t="s">
        <v>1</v>
      </c>
      <c r="C8" s="2"/>
      <c r="D8" s="22"/>
      <c r="E8" s="23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5.75" customHeight="1">
      <c r="A9" s="15"/>
      <c r="B9" s="21" t="s">
        <v>0</v>
      </c>
      <c r="C9" s="2"/>
      <c r="D9" s="22"/>
      <c r="E9" s="23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15.75" customHeight="1">
      <c r="A10" s="15"/>
      <c r="B10" s="21" t="s">
        <v>2</v>
      </c>
      <c r="C10" s="2"/>
      <c r="D10" s="22"/>
      <c r="E10" s="23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.75" customHeight="1">
      <c r="A11" s="15"/>
      <c r="B11" s="21" t="s">
        <v>3</v>
      </c>
      <c r="C11" s="2"/>
      <c r="D11" s="22"/>
      <c r="E11" s="23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5.75" customHeight="1">
      <c r="A12" s="15"/>
      <c r="B12" s="21" t="s">
        <v>4</v>
      </c>
      <c r="C12" s="2"/>
      <c r="D12" s="22"/>
      <c r="E12" s="23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5.75" customHeight="1">
      <c r="A13" s="15"/>
      <c r="B13" s="21" t="s">
        <v>5</v>
      </c>
      <c r="C13" s="2" t="s">
        <v>24</v>
      </c>
      <c r="D13" s="24" t="s">
        <v>6</v>
      </c>
      <c r="E13" s="13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5.75" customHeight="1">
      <c r="A14" s="15"/>
      <c r="B14" s="21" t="s">
        <v>7</v>
      </c>
      <c r="C14" s="2"/>
      <c r="D14" s="23"/>
      <c r="E14" s="15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5.75" customHeight="1">
      <c r="A15" s="15"/>
      <c r="B15" s="21" t="s">
        <v>8</v>
      </c>
      <c r="C15" s="2"/>
      <c r="D15" s="23"/>
      <c r="E15" s="15"/>
      <c r="F15" s="15"/>
      <c r="G15" s="40" t="s">
        <v>35</v>
      </c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15">
      <c r="A16" s="15"/>
      <c r="B16" s="15"/>
      <c r="C16" s="15"/>
      <c r="D16" s="15"/>
      <c r="E16" s="15"/>
      <c r="F16" s="15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s="29" customFormat="1" ht="60">
      <c r="A17" s="25"/>
      <c r="B17" s="25"/>
      <c r="C17" s="26" t="s">
        <v>28</v>
      </c>
      <c r="D17" s="27"/>
      <c r="E17" s="28" t="s">
        <v>29</v>
      </c>
      <c r="F17" s="25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15">
      <c r="A18" s="15"/>
      <c r="B18" s="21" t="s">
        <v>27</v>
      </c>
      <c r="C18" s="14">
        <v>0</v>
      </c>
      <c r="D18" s="15"/>
      <c r="E18" s="14">
        <v>0</v>
      </c>
      <c r="F18" s="15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5">
      <c r="A19" s="15"/>
      <c r="B19" s="21" t="s">
        <v>31</v>
      </c>
      <c r="C19" s="31">
        <f>C18*CardCost</f>
        <v>0</v>
      </c>
      <c r="D19" s="15"/>
      <c r="E19" s="31">
        <f>E18*CardCost</f>
        <v>0</v>
      </c>
      <c r="F19" s="15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5">
      <c r="A20" s="15"/>
      <c r="B20" s="21"/>
      <c r="C20" s="15"/>
      <c r="D20" s="15"/>
      <c r="E20" s="15"/>
      <c r="F20" s="15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15">
      <c r="A21" s="15"/>
      <c r="B21" s="21" t="s">
        <v>30</v>
      </c>
      <c r="C21" s="32">
        <f>SUM(C19,E19)</f>
        <v>0</v>
      </c>
      <c r="D21" s="15"/>
      <c r="E21" s="15"/>
      <c r="F21" s="15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15">
      <c r="A22" s="15"/>
      <c r="B22" s="33" t="s">
        <v>18</v>
      </c>
      <c r="C22" s="34">
        <f>IF(AND(Min1&lt;NumCards,NumCards&lt;Max1),Postage1,IF(AND(Min2&lt;NumCards,NumCards&lt;Max2),Postage2,IF(AND(Min3&lt;NumCards,NumCards&lt;Max3),Postage3,IF(AND(Min4&lt;NumCards,NumCards&lt;Max4),Postage4,IF(AND(Min5&lt;NumCards,NumCards&lt;Max5),Postage5,0)))))</f>
        <v>0</v>
      </c>
      <c r="D22" s="41" t="s">
        <v>33</v>
      </c>
      <c r="E22" s="42"/>
      <c r="F22" s="15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5">
      <c r="A23" s="15"/>
      <c r="B23" s="35" t="s">
        <v>17</v>
      </c>
      <c r="C23" s="32">
        <f>SUM(C21:C22)</f>
        <v>0</v>
      </c>
      <c r="D23" s="41"/>
      <c r="E23" s="42"/>
      <c r="F23" s="15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5">
      <c r="A24" s="15"/>
      <c r="B24" s="15"/>
      <c r="C24" s="15"/>
      <c r="D24" s="15"/>
      <c r="E24" s="15"/>
      <c r="F24" s="15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5">
      <c r="A25" s="15"/>
      <c r="B25" s="21" t="s">
        <v>9</v>
      </c>
      <c r="C25" s="3" t="s">
        <v>11</v>
      </c>
      <c r="D25" s="15" t="s">
        <v>23</v>
      </c>
      <c r="E25" s="15"/>
      <c r="F25" s="15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16.5" customHeight="1">
      <c r="A26" s="15"/>
      <c r="B26" s="21" t="s">
        <v>13</v>
      </c>
      <c r="C26" s="2"/>
      <c r="D26" s="23"/>
      <c r="E26" s="15"/>
      <c r="F26" s="15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6.5" customHeight="1">
      <c r="A27" s="15"/>
      <c r="B27" s="21" t="s">
        <v>14</v>
      </c>
      <c r="C27" s="2"/>
      <c r="D27" s="23"/>
      <c r="E27" s="15"/>
      <c r="F27" s="15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16.5" customHeight="1">
      <c r="A28" s="15"/>
      <c r="B28" s="21" t="s">
        <v>15</v>
      </c>
      <c r="C28" s="2"/>
      <c r="D28" s="23"/>
      <c r="E28" s="15"/>
      <c r="F28" s="15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6.5" customHeight="1">
      <c r="A29" s="15"/>
      <c r="B29" s="21" t="s">
        <v>16</v>
      </c>
      <c r="C29" s="2"/>
      <c r="D29" s="23"/>
      <c r="E29" s="15"/>
      <c r="F29" s="15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5">
      <c r="A30" s="15"/>
      <c r="B30" s="15"/>
      <c r="C30" s="15"/>
      <c r="D30" s="15"/>
      <c r="E30" s="15"/>
      <c r="F30" s="15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5">
      <c r="A31" s="15"/>
      <c r="B31" s="36" t="s">
        <v>36</v>
      </c>
      <c r="C31" s="15"/>
      <c r="D31" s="15"/>
      <c r="E31" s="15"/>
      <c r="F31" s="15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ht="15">
      <c r="A32" s="15"/>
      <c r="B32" s="21" t="s">
        <v>22</v>
      </c>
      <c r="C32" s="15"/>
      <c r="D32" s="15"/>
      <c r="E32" s="15"/>
      <c r="F32" s="15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ht="15">
      <c r="A33" s="15"/>
      <c r="B33" s="15" t="s">
        <v>19</v>
      </c>
      <c r="C33" s="15"/>
      <c r="D33" s="15"/>
      <c r="E33" s="15"/>
      <c r="F33" s="15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1:16" ht="15">
      <c r="A34" s="15"/>
      <c r="B34" s="15" t="s">
        <v>20</v>
      </c>
      <c r="C34" s="15"/>
      <c r="D34" s="15"/>
      <c r="E34" s="15"/>
      <c r="F34" s="15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5">
      <c r="A35" s="15"/>
      <c r="B35" s="15" t="s">
        <v>21</v>
      </c>
      <c r="C35" s="15"/>
      <c r="D35" s="15"/>
      <c r="E35" s="15"/>
      <c r="F35" s="15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16" ht="15">
      <c r="A36" s="15"/>
      <c r="B36" s="15"/>
      <c r="C36" s="15"/>
      <c r="D36" s="15"/>
      <c r="E36" s="15"/>
      <c r="F36" s="15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16" ht="33.75" customHeight="1">
      <c r="A37" s="15"/>
      <c r="B37" s="43" t="s">
        <v>40</v>
      </c>
      <c r="C37" s="43"/>
      <c r="D37" s="43"/>
      <c r="E37" s="43"/>
      <c r="F37" s="15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1:16" ht="15">
      <c r="A38" s="15"/>
      <c r="B38" s="15"/>
      <c r="C38" s="15"/>
      <c r="D38" s="15"/>
      <c r="E38" s="15"/>
      <c r="F38" s="15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ht="15"/>
    <row r="40" ht="15"/>
    <row r="41" spans="1:16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</sheetData>
  <sheetProtection sheet="1" objects="1" scenarios="1" selectLockedCells="1"/>
  <mergeCells count="2">
    <mergeCell ref="D22:E23"/>
    <mergeCell ref="B37:E37"/>
  </mergeCells>
  <dataValidations count="3">
    <dataValidation type="list" allowBlank="1" showInputMessage="1" showErrorMessage="1" sqref="C25">
      <formula1>DD_payment</formula1>
    </dataValidation>
    <dataValidation type="list" allowBlank="1" showInputMessage="1" showErrorMessage="1" sqref="C13">
      <formula1>LookupProv</formula1>
    </dataValidation>
    <dataValidation type="whole" allowBlank="1" showInputMessage="1" showErrorMessage="1" error="You must enter a whole number" sqref="C18 E18">
      <formula1>0</formula1>
      <formula2>10000</formula2>
    </dataValidation>
  </dataValidations>
  <printOptions horizontalCentered="1"/>
  <pageMargins left="0.5905511811023623" right="0.6299212598425197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11.00390625" style="0" customWidth="1"/>
    <col min="3" max="3" width="10.57421875" style="0" bestFit="1" customWidth="1"/>
    <col min="5" max="5" width="10.140625" style="0" customWidth="1"/>
  </cols>
  <sheetData>
    <row r="1" spans="1:5" ht="30">
      <c r="A1" s="10" t="s">
        <v>32</v>
      </c>
      <c r="B1" s="9" t="s">
        <v>10</v>
      </c>
      <c r="C1" s="9" t="s">
        <v>37</v>
      </c>
      <c r="E1" s="37" t="s">
        <v>41</v>
      </c>
    </row>
    <row r="2" spans="1:5" ht="15">
      <c r="A2" s="12">
        <v>0.8</v>
      </c>
      <c r="B2" s="11" t="s">
        <v>11</v>
      </c>
      <c r="C2" s="5">
        <f>SUM(Order!C18,Order!E18)</f>
        <v>0</v>
      </c>
      <c r="E2" s="5" t="s">
        <v>24</v>
      </c>
    </row>
    <row r="3" spans="2:5" ht="15">
      <c r="B3" s="1" t="s">
        <v>12</v>
      </c>
      <c r="D3" s="7"/>
      <c r="E3" s="5" t="s">
        <v>42</v>
      </c>
    </row>
    <row r="4" spans="2:5" ht="15">
      <c r="B4" s="8"/>
      <c r="C4" s="7"/>
      <c r="D4" s="7"/>
      <c r="E4" s="5" t="s">
        <v>43</v>
      </c>
    </row>
    <row r="5" spans="1:5" ht="15">
      <c r="A5" s="4" t="s">
        <v>39</v>
      </c>
      <c r="B5" s="4" t="s">
        <v>38</v>
      </c>
      <c r="C5" s="4" t="s">
        <v>25</v>
      </c>
      <c r="E5" s="5" t="s">
        <v>44</v>
      </c>
    </row>
    <row r="6" spans="1:5" ht="15">
      <c r="A6" s="4">
        <v>0</v>
      </c>
      <c r="B6" s="5">
        <v>101</v>
      </c>
      <c r="C6" s="6">
        <v>8</v>
      </c>
      <c r="E6" s="38" t="s">
        <v>45</v>
      </c>
    </row>
    <row r="7" spans="1:5" ht="15">
      <c r="A7" s="4">
        <v>100</v>
      </c>
      <c r="B7" s="5">
        <v>251</v>
      </c>
      <c r="C7" s="6">
        <v>11</v>
      </c>
      <c r="E7" s="38" t="s">
        <v>46</v>
      </c>
    </row>
    <row r="8" spans="1:5" ht="15">
      <c r="A8" s="4">
        <v>250</v>
      </c>
      <c r="B8" s="5">
        <v>401</v>
      </c>
      <c r="C8" s="6">
        <v>12</v>
      </c>
      <c r="E8" s="38" t="s">
        <v>47</v>
      </c>
    </row>
    <row r="9" spans="1:5" ht="15">
      <c r="A9" s="4">
        <v>400</v>
      </c>
      <c r="B9" s="5">
        <v>501</v>
      </c>
      <c r="C9" s="6">
        <v>14</v>
      </c>
      <c r="E9" s="38" t="s">
        <v>48</v>
      </c>
    </row>
    <row r="10" spans="1:5" ht="15">
      <c r="A10" s="4">
        <v>500</v>
      </c>
      <c r="B10" s="5">
        <v>1000</v>
      </c>
      <c r="C10" s="6">
        <v>15</v>
      </c>
      <c r="E10" s="38" t="s">
        <v>49</v>
      </c>
    </row>
    <row r="11" ht="15">
      <c r="E11" s="38" t="s">
        <v>50</v>
      </c>
    </row>
    <row r="12" ht="15">
      <c r="E12" s="38" t="s">
        <v>51</v>
      </c>
    </row>
    <row r="13" ht="15">
      <c r="E13" s="38" t="s">
        <v>52</v>
      </c>
    </row>
    <row r="14" ht="15">
      <c r="E14" s="38" t="s">
        <v>53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PHSABC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Evans</dc:creator>
  <cp:keywords/>
  <dc:description/>
  <cp:lastModifiedBy>Helen Evans</cp:lastModifiedBy>
  <cp:lastPrinted>2013-11-08T19:39:56Z</cp:lastPrinted>
  <dcterms:created xsi:type="dcterms:W3CDTF">2013-07-24T18:09:49Z</dcterms:created>
  <dcterms:modified xsi:type="dcterms:W3CDTF">2014-07-24T15:59:49Z</dcterms:modified>
  <cp:category/>
  <cp:version/>
  <cp:contentType/>
  <cp:contentStatus/>
</cp:coreProperties>
</file>